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РАБОТА\ДОКУМЕНТЫ 2019\ДОКУМЕНТЫ 2019\ПЦМ\!Звіти\"/>
    </mc:Choice>
  </mc:AlternateContent>
  <bookViews>
    <workbookView xWindow="0" yWindow="0" windowWidth="23040" windowHeight="8820"/>
  </bookViews>
  <sheets>
    <sheet name="Лист1" sheetId="1" r:id="rId1"/>
  </sheets>
  <definedNames>
    <definedName name="_xlnm.Print_Area" localSheetId="0">Лист1!$A$1:$L$27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2" i="1" l="1"/>
  <c r="H12" i="1"/>
  <c r="I12" i="1"/>
  <c r="E27" i="1" l="1"/>
  <c r="F27" i="1"/>
  <c r="G27" i="1"/>
  <c r="H27" i="1"/>
  <c r="J27" i="1"/>
  <c r="K27" i="1"/>
  <c r="D27" i="1"/>
  <c r="G22" i="1"/>
  <c r="G20" i="1"/>
  <c r="G16" i="1"/>
  <c r="I16" i="1" s="1"/>
  <c r="L13" i="1"/>
  <c r="L14" i="1"/>
  <c r="L15" i="1"/>
  <c r="L16" i="1"/>
  <c r="L17" i="1"/>
  <c r="L18" i="1"/>
  <c r="L19" i="1"/>
  <c r="L20" i="1"/>
  <c r="L21" i="1"/>
  <c r="L22" i="1"/>
  <c r="L23" i="1"/>
  <c r="L24" i="1"/>
  <c r="L25" i="1"/>
  <c r="L26" i="1"/>
  <c r="L11" i="1"/>
  <c r="H13" i="1"/>
  <c r="I13" i="1"/>
  <c r="H14" i="1"/>
  <c r="I14" i="1"/>
  <c r="H15" i="1"/>
  <c r="I15" i="1"/>
  <c r="H16" i="1"/>
  <c r="H17" i="1"/>
  <c r="I17" i="1"/>
  <c r="H18" i="1"/>
  <c r="I18" i="1"/>
  <c r="H19" i="1"/>
  <c r="I19" i="1"/>
  <c r="H20" i="1"/>
  <c r="I20" i="1"/>
  <c r="H21" i="1"/>
  <c r="I21" i="1"/>
  <c r="H22" i="1"/>
  <c r="I22" i="1"/>
  <c r="H23" i="1"/>
  <c r="I23" i="1"/>
  <c r="H24" i="1"/>
  <c r="I24" i="1"/>
  <c r="H25" i="1"/>
  <c r="I25" i="1"/>
  <c r="H26" i="1"/>
  <c r="I26" i="1"/>
  <c r="I11" i="1"/>
  <c r="H11" i="1"/>
  <c r="L27" i="1" l="1"/>
  <c r="I27" i="1"/>
</calcChain>
</file>

<file path=xl/sharedStrings.xml><?xml version="1.0" encoding="utf-8"?>
<sst xmlns="http://schemas.openxmlformats.org/spreadsheetml/2006/main" count="57" uniqueCount="43">
  <si>
    <t>Код програмної класифікації видатків та кредитування бюджету</t>
  </si>
  <si>
    <t>Код функціональної класифікації видатків та кредитування бюджету</t>
  </si>
  <si>
    <t>Найменування бюджетної програми</t>
  </si>
  <si>
    <t>Загальний фонд</t>
  </si>
  <si>
    <t>Спеціальний фонд</t>
  </si>
  <si>
    <t>РАЗОМ</t>
  </si>
  <si>
    <t>Планові призначення з урахуванням змін</t>
  </si>
  <si>
    <t>Касове викоання</t>
  </si>
  <si>
    <t>грн.</t>
  </si>
  <si>
    <t>ІНФОРМАЦІЯ</t>
  </si>
  <si>
    <t>про бюджет за бюджетними програмами</t>
  </si>
  <si>
    <r>
      <t xml:space="preserve">Найменування головного розпорядника коштів - </t>
    </r>
    <r>
      <rPr>
        <b/>
        <sz val="11"/>
        <color theme="1"/>
        <rFont val="Times New Roman"/>
        <family val="1"/>
        <charset val="204"/>
      </rPr>
      <t>Управління фізичної культури та спорту Донецької обласної державної адміністрації</t>
    </r>
  </si>
  <si>
    <t>0810</t>
  </si>
  <si>
    <t>Проведення навчально-тренувальних зборів і змагань з олімпійських видів спорту</t>
  </si>
  <si>
    <t>Проведення навчально-тренувальних зборів і змагань з неолімпійських видів спорту</t>
  </si>
  <si>
    <t>Утримання центрів з фізичної культури і спорту осіб з інвалідністю та реабілітаційних шкіл</t>
  </si>
  <si>
    <t>Проведення навчально-тренувальних зборів і змагань та заходів зі спорту для осіб з інвалідністю</t>
  </si>
  <si>
    <t>Утримання та навчально-тренувальна робота комунальних дитячо-юнацьких спортивних шкіл</t>
  </si>
  <si>
    <t>Фінансова підтримка дитячо-юнацьких спортивних шкіл фізкультурно-спортивних товариств</t>
  </si>
  <si>
    <t>Забезпечення підготовки спортсменів вищих категорій школами вищої спортивної майстерності</t>
  </si>
  <si>
    <t>Фінансова підтримка на утримання місцевих осередків (рад) всеукраїнських організацій фізкультурно-спортивної спрямованості</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</si>
  <si>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</si>
  <si>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Підтримка спорту вищих досягнень та організацій, які здійснюють фізкультурно-спортивну діяльність в регіоні</t>
  </si>
  <si>
    <t>Реалiзацiя проектiв в рамках Надзвичайної кредитної програми для вiдновлення України</t>
  </si>
  <si>
    <t>Співфінансування інвестиційних проектів, що реалізуються за рахунок коштів державного фонду регіонального розвитку</t>
  </si>
  <si>
    <t>Будівництво споруд, установ та закладів фізичної культури і спорту</t>
  </si>
  <si>
    <t>0490</t>
  </si>
  <si>
    <t>0443</t>
  </si>
  <si>
    <t>0491</t>
  </si>
  <si>
    <t>Підготовка кадрів вищими навчальними закладами I і II рівнів акредитації</t>
  </si>
  <si>
    <t>Спеціалізована амбулаторно-поліклінічна допомога населенню</t>
  </si>
  <si>
    <t>ВСЬОГО</t>
  </si>
  <si>
    <t>0941</t>
  </si>
  <si>
    <t>0722</t>
  </si>
  <si>
    <t>Підготовка кадрів закладами вищої освіти</t>
  </si>
  <si>
    <t>за 2019 рік та на 2020 рік</t>
  </si>
  <si>
    <t>0942</t>
  </si>
  <si>
    <t>Загальна мета діяльності головного розпорядника коштів - формування державної політики у сфері фізичної культури та спорту, а також забезпечення координації, контролю її реалізації на території Донецької області.</t>
  </si>
  <si>
    <t>Цілі державної політики у відповідній сфері діяльності, формування/реалізацію якої координує головний розпорядник коштів - відведення фізичній культурі і спорту важливої ролі як складової фактору здорового способу життя та всебічного гармонійного розвитку людини, створення ефективної системи управління сферою, сучасної спортивної інфраструктури, наближеної до потреб жителів області, формування патріотичних почуттів та підтвердження спортивними досягненнями позитивного іміджу Донецького регіону.</t>
  </si>
  <si>
    <t>Видатки обласного бюджету за 2019 рік</t>
  </si>
  <si>
    <t>Загальний фонд (планові призначення)</t>
  </si>
  <si>
    <t>Спеціальний фонд (планові призначення)</t>
  </si>
  <si>
    <t>Видатки обласного бюджету на 2020 рік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</si>
</sst>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charset val="204"/>
      <scheme val="minor"/>
    </font>
    <font>
      <sz val="11"/>
      <color theme="1"/>
      <name val="Times New Roman"/>
      <family val="1"/>
      <charset val="204"/>
    </font>
    <font>
      <b/>
      <sz val="11"/>
      <color theme="1"/>
      <name val="Times New Roman"/>
      <family val="1"/>
      <charset val="204"/>
    </font>
    <font>
      <b/>
      <sz val="10"/>
      <color theme="1"/>
      <name val="Times New Roman"/>
      <family val="1"/>
      <charset val="204"/>
    </font>
    <font>
      <sz val="10"/>
      <color theme="1"/>
      <name val="Times New Roman"/>
      <family val="1"/>
      <charset val="204"/>
    </font>
  </fonts>
  <fills count="3">
    <fill>
      <patternFill patternType="none"/>
    </fill>
    <fill>
      <patternFill patternType="gray125"/>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4">
    <xf numFmtId="0" fontId="0" fillId="0" borderId="0" xfId="0"/>
    <xf numFmtId="0" fontId="1" fillId="0" borderId="0" xfId="0" applyFont="1" applyAlignment="1">
      <alignment horizontal="center" wrapText="1"/>
    </xf>
    <xf numFmtId="0" fontId="1" fillId="0" borderId="1" xfId="0" applyFont="1" applyBorder="1" applyAlignment="1">
      <alignment horizontal="center" wrapText="1"/>
    </xf>
    <xf numFmtId="49" fontId="1" fillId="0" borderId="1" xfId="0" applyNumberFormat="1" applyFont="1" applyBorder="1" applyAlignment="1">
      <alignment horizontal="center" wrapText="1"/>
    </xf>
    <xf numFmtId="4" fontId="1" fillId="0" borderId="1" xfId="0" applyNumberFormat="1" applyFont="1" applyBorder="1" applyAlignment="1">
      <alignment horizontal="center" wrapText="1"/>
    </xf>
    <xf numFmtId="0" fontId="1" fillId="0" borderId="1" xfId="0" applyFont="1" applyBorder="1" applyAlignment="1">
      <alignment horizontal="left" wrapText="1"/>
    </xf>
    <xf numFmtId="4" fontId="1" fillId="0" borderId="0" xfId="0" applyNumberFormat="1" applyFont="1" applyAlignment="1">
      <alignment horizontal="center" wrapText="1"/>
    </xf>
    <xf numFmtId="0" fontId="1" fillId="0" borderId="0" xfId="0" applyFont="1" applyAlignment="1">
      <alignment horizontal="left" wrapText="1"/>
    </xf>
    <xf numFmtId="0" fontId="1" fillId="0" borderId="0" xfId="0" applyFont="1" applyAlignment="1">
      <alignment horizontal="center" wrapText="1"/>
    </xf>
    <xf numFmtId="0" fontId="1" fillId="0" borderId="1" xfId="0" applyFont="1" applyBorder="1" applyAlignment="1">
      <alignment horizontal="center" wrapText="1"/>
    </xf>
    <xf numFmtId="0" fontId="1" fillId="0" borderId="1" xfId="0" applyFont="1" applyBorder="1" applyAlignment="1">
      <alignment horizontal="center" vertical="center" wrapText="1"/>
    </xf>
    <xf numFmtId="0" fontId="3" fillId="2" borderId="1" xfId="0" applyFont="1" applyFill="1" applyBorder="1" applyAlignment="1">
      <alignment horizontal="center" wrapText="1"/>
    </xf>
    <xf numFmtId="4" fontId="3" fillId="2" borderId="1" xfId="0" applyNumberFormat="1" applyFont="1" applyFill="1" applyBorder="1" applyAlignment="1">
      <alignment horizontal="center" wrapText="1"/>
    </xf>
    <xf numFmtId="0" fontId="4" fillId="0" borderId="0" xfId="0" applyFont="1" applyAlignment="1">
      <alignment horizont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7"/>
  <sheetViews>
    <sheetView tabSelected="1" view="pageBreakPreview" topLeftCell="A4" zoomScale="80" zoomScaleNormal="80" zoomScaleSheetLayoutView="80" workbookViewId="0">
      <selection activeCell="C22" sqref="C22"/>
    </sheetView>
  </sheetViews>
  <sheetFormatPr defaultRowHeight="13.8" x14ac:dyDescent="0.25"/>
  <cols>
    <col min="1" max="1" width="14.6640625" style="1" customWidth="1"/>
    <col min="2" max="2" width="15.88671875" style="1" customWidth="1"/>
    <col min="3" max="3" width="56.109375" style="1" customWidth="1"/>
    <col min="4" max="12" width="13.5546875" style="1" customWidth="1"/>
    <col min="13" max="16384" width="8.88671875" style="1"/>
  </cols>
  <sheetData>
    <row r="1" spans="1:12" x14ac:dyDescent="0.25">
      <c r="A1" s="8" t="s">
        <v>9</v>
      </c>
      <c r="B1" s="8"/>
      <c r="C1" s="8"/>
      <c r="D1" s="8"/>
      <c r="E1" s="8"/>
      <c r="F1" s="8"/>
      <c r="G1" s="8"/>
      <c r="H1" s="8"/>
      <c r="I1" s="8"/>
      <c r="J1" s="8"/>
      <c r="K1" s="8"/>
      <c r="L1" s="8"/>
    </row>
    <row r="2" spans="1:12" x14ac:dyDescent="0.25">
      <c r="A2" s="8" t="s">
        <v>10</v>
      </c>
      <c r="B2" s="8"/>
      <c r="C2" s="8"/>
      <c r="D2" s="8"/>
      <c r="E2" s="8"/>
      <c r="F2" s="8"/>
      <c r="G2" s="8"/>
      <c r="H2" s="8"/>
      <c r="I2" s="8"/>
      <c r="J2" s="8"/>
      <c r="K2" s="8"/>
      <c r="L2" s="8"/>
    </row>
    <row r="3" spans="1:12" x14ac:dyDescent="0.25">
      <c r="A3" s="8" t="s">
        <v>35</v>
      </c>
      <c r="B3" s="8"/>
      <c r="C3" s="8"/>
      <c r="D3" s="8"/>
      <c r="E3" s="8"/>
      <c r="F3" s="8"/>
      <c r="G3" s="8"/>
      <c r="H3" s="8"/>
      <c r="I3" s="8"/>
      <c r="J3" s="8"/>
      <c r="K3" s="8"/>
      <c r="L3" s="8"/>
    </row>
    <row r="4" spans="1:12" ht="20.399999999999999" customHeight="1" x14ac:dyDescent="0.25">
      <c r="A4" s="7" t="s">
        <v>11</v>
      </c>
      <c r="B4" s="7"/>
      <c r="C4" s="7"/>
      <c r="D4" s="7"/>
      <c r="E4" s="7"/>
      <c r="F4" s="7"/>
      <c r="G4" s="7"/>
      <c r="H4" s="7"/>
      <c r="I4" s="7"/>
      <c r="J4" s="7"/>
      <c r="K4" s="7"/>
      <c r="L4" s="7"/>
    </row>
    <row r="5" spans="1:12" ht="20.399999999999999" customHeight="1" x14ac:dyDescent="0.25">
      <c r="A5" s="7" t="s">
        <v>37</v>
      </c>
      <c r="B5" s="7"/>
      <c r="C5" s="7"/>
      <c r="D5" s="7"/>
      <c r="E5" s="7"/>
      <c r="F5" s="7"/>
      <c r="G5" s="7"/>
      <c r="H5" s="7"/>
      <c r="I5" s="7"/>
      <c r="J5" s="7"/>
      <c r="K5" s="7"/>
      <c r="L5" s="7"/>
    </row>
    <row r="6" spans="1:12" ht="45" customHeight="1" x14ac:dyDescent="0.25">
      <c r="A6" s="7" t="s">
        <v>38</v>
      </c>
      <c r="B6" s="7"/>
      <c r="C6" s="7"/>
      <c r="D6" s="7"/>
      <c r="E6" s="7"/>
      <c r="F6" s="7"/>
      <c r="G6" s="7"/>
      <c r="H6" s="7"/>
      <c r="I6" s="7"/>
      <c r="J6" s="7"/>
      <c r="K6" s="7"/>
      <c r="L6" s="7"/>
    </row>
    <row r="7" spans="1:12" x14ac:dyDescent="0.25">
      <c r="L7" s="1" t="s">
        <v>8</v>
      </c>
    </row>
    <row r="8" spans="1:12" ht="14.4" customHeight="1" x14ac:dyDescent="0.25">
      <c r="A8" s="9" t="s">
        <v>0</v>
      </c>
      <c r="B8" s="9" t="s">
        <v>1</v>
      </c>
      <c r="C8" s="9" t="s">
        <v>2</v>
      </c>
      <c r="D8" s="9" t="s">
        <v>39</v>
      </c>
      <c r="E8" s="9"/>
      <c r="F8" s="9"/>
      <c r="G8" s="9"/>
      <c r="H8" s="9"/>
      <c r="I8" s="9"/>
      <c r="J8" s="9" t="s">
        <v>42</v>
      </c>
      <c r="K8" s="9"/>
      <c r="L8" s="9"/>
    </row>
    <row r="9" spans="1:12" ht="13.8" customHeight="1" x14ac:dyDescent="0.25">
      <c r="A9" s="9"/>
      <c r="B9" s="9"/>
      <c r="C9" s="9"/>
      <c r="D9" s="9" t="s">
        <v>3</v>
      </c>
      <c r="E9" s="9"/>
      <c r="F9" s="9" t="s">
        <v>4</v>
      </c>
      <c r="G9" s="9"/>
      <c r="H9" s="9" t="s">
        <v>5</v>
      </c>
      <c r="I9" s="9"/>
      <c r="J9" s="10" t="s">
        <v>40</v>
      </c>
      <c r="K9" s="10" t="s">
        <v>41</v>
      </c>
      <c r="L9" s="10" t="s">
        <v>5</v>
      </c>
    </row>
    <row r="10" spans="1:12" ht="55.2" x14ac:dyDescent="0.25">
      <c r="A10" s="9"/>
      <c r="B10" s="9"/>
      <c r="C10" s="9"/>
      <c r="D10" s="2" t="s">
        <v>6</v>
      </c>
      <c r="E10" s="2" t="s">
        <v>7</v>
      </c>
      <c r="F10" s="2" t="s">
        <v>6</v>
      </c>
      <c r="G10" s="2" t="s">
        <v>7</v>
      </c>
      <c r="H10" s="2" t="s">
        <v>6</v>
      </c>
      <c r="I10" s="2" t="s">
        <v>7</v>
      </c>
      <c r="J10" s="10"/>
      <c r="K10" s="10"/>
      <c r="L10" s="10"/>
    </row>
    <row r="11" spans="1:12" ht="27.6" x14ac:dyDescent="0.25">
      <c r="A11" s="2">
        <v>1111120</v>
      </c>
      <c r="B11" s="3" t="s">
        <v>32</v>
      </c>
      <c r="C11" s="5" t="s">
        <v>29</v>
      </c>
      <c r="D11" s="4">
        <v>39176524</v>
      </c>
      <c r="E11" s="4">
        <v>38338776.409999996</v>
      </c>
      <c r="F11" s="4">
        <v>10810000</v>
      </c>
      <c r="G11" s="4">
        <v>10772629.960000001</v>
      </c>
      <c r="H11" s="4">
        <f>F11+D11</f>
        <v>49986524</v>
      </c>
      <c r="I11" s="4">
        <f>G11+E11</f>
        <v>49111406.369999997</v>
      </c>
      <c r="J11" s="4"/>
      <c r="K11" s="4"/>
      <c r="L11" s="4">
        <f>J11+K11</f>
        <v>0</v>
      </c>
    </row>
    <row r="12" spans="1:12" x14ac:dyDescent="0.25">
      <c r="A12" s="2">
        <v>1111130</v>
      </c>
      <c r="B12" s="3" t="s">
        <v>36</v>
      </c>
      <c r="C12" s="5" t="s">
        <v>34</v>
      </c>
      <c r="D12" s="4"/>
      <c r="E12" s="4"/>
      <c r="F12" s="4"/>
      <c r="G12" s="4"/>
      <c r="H12" s="4">
        <f>F12+D12</f>
        <v>0</v>
      </c>
      <c r="I12" s="4">
        <f>G12+E12</f>
        <v>0</v>
      </c>
      <c r="J12" s="4">
        <v>54169100</v>
      </c>
      <c r="K12" s="4">
        <v>1187800</v>
      </c>
      <c r="L12" s="4">
        <f>J12+K12</f>
        <v>55356900</v>
      </c>
    </row>
    <row r="13" spans="1:12" ht="27.6" x14ac:dyDescent="0.25">
      <c r="A13" s="2">
        <v>1112090</v>
      </c>
      <c r="B13" s="3" t="s">
        <v>33</v>
      </c>
      <c r="C13" s="5" t="s">
        <v>30</v>
      </c>
      <c r="D13" s="4">
        <v>5141273</v>
      </c>
      <c r="E13" s="4">
        <v>4573465.7300000004</v>
      </c>
      <c r="F13" s="4">
        <v>5050000</v>
      </c>
      <c r="G13" s="4">
        <v>5050000</v>
      </c>
      <c r="H13" s="4">
        <f t="shared" ref="H13:H26" si="0">F13+D13</f>
        <v>10191273</v>
      </c>
      <c r="I13" s="4">
        <f t="shared" ref="I13:I26" si="1">G13+E13</f>
        <v>9623465.7300000004</v>
      </c>
      <c r="J13" s="4">
        <v>6243900</v>
      </c>
      <c r="K13" s="4">
        <v>912000</v>
      </c>
      <c r="L13" s="4">
        <f t="shared" ref="L13:L26" si="2">J13+K13</f>
        <v>7155900</v>
      </c>
    </row>
    <row r="14" spans="1:12" ht="27.6" x14ac:dyDescent="0.25">
      <c r="A14" s="2">
        <v>1115011</v>
      </c>
      <c r="B14" s="3" t="s">
        <v>12</v>
      </c>
      <c r="C14" s="5" t="s">
        <v>13</v>
      </c>
      <c r="D14" s="4">
        <v>21965820</v>
      </c>
      <c r="E14" s="4">
        <v>21965820</v>
      </c>
      <c r="F14" s="4"/>
      <c r="G14" s="4"/>
      <c r="H14" s="4">
        <f t="shared" si="0"/>
        <v>21965820</v>
      </c>
      <c r="I14" s="4">
        <f t="shared" si="1"/>
        <v>21965820</v>
      </c>
      <c r="J14" s="4">
        <v>24448900</v>
      </c>
      <c r="K14" s="4"/>
      <c r="L14" s="4">
        <f t="shared" si="2"/>
        <v>24448900</v>
      </c>
    </row>
    <row r="15" spans="1:12" ht="27.6" x14ac:dyDescent="0.25">
      <c r="A15" s="2">
        <v>1115012</v>
      </c>
      <c r="B15" s="3" t="s">
        <v>12</v>
      </c>
      <c r="C15" s="5" t="s">
        <v>14</v>
      </c>
      <c r="D15" s="4">
        <v>5143014</v>
      </c>
      <c r="E15" s="4">
        <v>5143014</v>
      </c>
      <c r="F15" s="4"/>
      <c r="G15" s="4"/>
      <c r="H15" s="4">
        <f t="shared" si="0"/>
        <v>5143014</v>
      </c>
      <c r="I15" s="4">
        <f t="shared" si="1"/>
        <v>5143014</v>
      </c>
      <c r="J15" s="4">
        <v>5316100</v>
      </c>
      <c r="K15" s="4"/>
      <c r="L15" s="4">
        <f t="shared" si="2"/>
        <v>5316100</v>
      </c>
    </row>
    <row r="16" spans="1:12" ht="27.6" x14ac:dyDescent="0.25">
      <c r="A16" s="2">
        <v>1115021</v>
      </c>
      <c r="B16" s="3" t="s">
        <v>12</v>
      </c>
      <c r="C16" s="5" t="s">
        <v>15</v>
      </c>
      <c r="D16" s="4">
        <v>5130772</v>
      </c>
      <c r="E16" s="4">
        <v>5101649.04</v>
      </c>
      <c r="F16" s="4">
        <v>20000</v>
      </c>
      <c r="G16" s="4">
        <f>F16</f>
        <v>20000</v>
      </c>
      <c r="H16" s="4">
        <f t="shared" si="0"/>
        <v>5150772</v>
      </c>
      <c r="I16" s="4">
        <f t="shared" si="1"/>
        <v>5121649.04</v>
      </c>
      <c r="J16" s="4">
        <v>8820200</v>
      </c>
      <c r="K16" s="4">
        <v>400000</v>
      </c>
      <c r="L16" s="4">
        <f t="shared" si="2"/>
        <v>9220200</v>
      </c>
    </row>
    <row r="17" spans="1:13" ht="27.6" x14ac:dyDescent="0.25">
      <c r="A17" s="2">
        <v>1115022</v>
      </c>
      <c r="B17" s="3" t="s">
        <v>12</v>
      </c>
      <c r="C17" s="5" t="s">
        <v>16</v>
      </c>
      <c r="D17" s="4">
        <v>1023945</v>
      </c>
      <c r="E17" s="4">
        <v>1023913.99</v>
      </c>
      <c r="F17" s="4"/>
      <c r="G17" s="4"/>
      <c r="H17" s="4">
        <f t="shared" si="0"/>
        <v>1023945</v>
      </c>
      <c r="I17" s="4">
        <f t="shared" si="1"/>
        <v>1023913.99</v>
      </c>
      <c r="J17" s="4">
        <v>1311300</v>
      </c>
      <c r="K17" s="4"/>
      <c r="L17" s="4">
        <f t="shared" si="2"/>
        <v>1311300</v>
      </c>
    </row>
    <row r="18" spans="1:13" ht="27.6" x14ac:dyDescent="0.25">
      <c r="A18" s="2">
        <v>1115031</v>
      </c>
      <c r="B18" s="3" t="s">
        <v>12</v>
      </c>
      <c r="C18" s="5" t="s">
        <v>17</v>
      </c>
      <c r="D18" s="4">
        <v>33606185</v>
      </c>
      <c r="E18" s="4">
        <v>33352341.25</v>
      </c>
      <c r="F18" s="4">
        <v>1617170</v>
      </c>
      <c r="G18" s="4">
        <v>1615550</v>
      </c>
      <c r="H18" s="4">
        <f t="shared" si="0"/>
        <v>35223355</v>
      </c>
      <c r="I18" s="4">
        <f t="shared" si="1"/>
        <v>34967891.25</v>
      </c>
      <c r="J18" s="4">
        <v>53435600</v>
      </c>
      <c r="K18" s="4"/>
      <c r="L18" s="4">
        <f t="shared" si="2"/>
        <v>53435600</v>
      </c>
    </row>
    <row r="19" spans="1:13" ht="27.6" x14ac:dyDescent="0.25">
      <c r="A19" s="2">
        <v>1115032</v>
      </c>
      <c r="B19" s="3" t="s">
        <v>12</v>
      </c>
      <c r="C19" s="5" t="s">
        <v>18</v>
      </c>
      <c r="D19" s="4">
        <v>10646899</v>
      </c>
      <c r="E19" s="4">
        <v>10630892</v>
      </c>
      <c r="F19" s="4"/>
      <c r="G19" s="4"/>
      <c r="H19" s="4">
        <f t="shared" si="0"/>
        <v>10646899</v>
      </c>
      <c r="I19" s="4">
        <f t="shared" si="1"/>
        <v>10630892</v>
      </c>
      <c r="J19" s="4">
        <v>17453100</v>
      </c>
      <c r="K19" s="4"/>
      <c r="L19" s="4">
        <f t="shared" si="2"/>
        <v>17453100</v>
      </c>
    </row>
    <row r="20" spans="1:13" ht="27.6" x14ac:dyDescent="0.25">
      <c r="A20" s="2">
        <v>1115033</v>
      </c>
      <c r="B20" s="3" t="s">
        <v>12</v>
      </c>
      <c r="C20" s="5" t="s">
        <v>19</v>
      </c>
      <c r="D20" s="4">
        <v>21595982</v>
      </c>
      <c r="E20" s="4">
        <v>21580420.789999999</v>
      </c>
      <c r="F20" s="4">
        <v>328250</v>
      </c>
      <c r="G20" s="4">
        <f>F20</f>
        <v>328250</v>
      </c>
      <c r="H20" s="4">
        <f t="shared" si="0"/>
        <v>21924232</v>
      </c>
      <c r="I20" s="4">
        <f t="shared" si="1"/>
        <v>21908670.789999999</v>
      </c>
      <c r="J20" s="4">
        <v>32329800</v>
      </c>
      <c r="K20" s="4">
        <v>245700</v>
      </c>
      <c r="L20" s="4">
        <f t="shared" si="2"/>
        <v>32575500</v>
      </c>
    </row>
    <row r="21" spans="1:13" ht="41.4" x14ac:dyDescent="0.25">
      <c r="A21" s="2">
        <v>1115053</v>
      </c>
      <c r="B21" s="3" t="s">
        <v>12</v>
      </c>
      <c r="C21" s="5" t="s">
        <v>20</v>
      </c>
      <c r="D21" s="4">
        <v>2713706</v>
      </c>
      <c r="E21" s="4">
        <v>2713512</v>
      </c>
      <c r="F21" s="4"/>
      <c r="G21" s="4"/>
      <c r="H21" s="4">
        <f t="shared" si="0"/>
        <v>2713706</v>
      </c>
      <c r="I21" s="4">
        <f t="shared" si="1"/>
        <v>2713512</v>
      </c>
      <c r="J21" s="4">
        <v>3523900</v>
      </c>
      <c r="K21" s="4"/>
      <c r="L21" s="4">
        <f t="shared" si="2"/>
        <v>3523900</v>
      </c>
      <c r="M21" s="6"/>
    </row>
    <row r="22" spans="1:13" ht="41.4" x14ac:dyDescent="0.25">
      <c r="A22" s="2">
        <v>1115061</v>
      </c>
      <c r="B22" s="3" t="s">
        <v>12</v>
      </c>
      <c r="C22" s="5" t="s">
        <v>21</v>
      </c>
      <c r="D22" s="4">
        <v>2398564</v>
      </c>
      <c r="E22" s="4">
        <v>2384232.3499999996</v>
      </c>
      <c r="F22" s="4">
        <v>1785000</v>
      </c>
      <c r="G22" s="4">
        <f>F22</f>
        <v>1785000</v>
      </c>
      <c r="H22" s="4">
        <f t="shared" si="0"/>
        <v>4183564</v>
      </c>
      <c r="I22" s="4">
        <f t="shared" si="1"/>
        <v>4169232.3499999996</v>
      </c>
      <c r="J22" s="4">
        <v>2607000</v>
      </c>
      <c r="K22" s="4"/>
      <c r="L22" s="4">
        <f t="shared" si="2"/>
        <v>2607000</v>
      </c>
    </row>
    <row r="23" spans="1:13" ht="27.6" x14ac:dyDescent="0.25">
      <c r="A23" s="2">
        <v>1115062</v>
      </c>
      <c r="B23" s="3" t="s">
        <v>12</v>
      </c>
      <c r="C23" s="5" t="s">
        <v>22</v>
      </c>
      <c r="D23" s="4">
        <v>11719621</v>
      </c>
      <c r="E23" s="4">
        <v>11370599.250000002</v>
      </c>
      <c r="F23" s="4">
        <v>7498864</v>
      </c>
      <c r="G23" s="4">
        <v>7448434.5</v>
      </c>
      <c r="H23" s="4">
        <f t="shared" si="0"/>
        <v>19218485</v>
      </c>
      <c r="I23" s="4">
        <f t="shared" si="1"/>
        <v>18819033.75</v>
      </c>
      <c r="J23" s="4">
        <v>37879600</v>
      </c>
      <c r="K23" s="4"/>
      <c r="L23" s="4">
        <f t="shared" si="2"/>
        <v>37879600</v>
      </c>
    </row>
    <row r="24" spans="1:13" ht="27.6" x14ac:dyDescent="0.25">
      <c r="A24" s="2">
        <v>1117325</v>
      </c>
      <c r="B24" s="3" t="s">
        <v>27</v>
      </c>
      <c r="C24" s="5" t="s">
        <v>25</v>
      </c>
      <c r="D24" s="4"/>
      <c r="E24" s="4"/>
      <c r="F24" s="4">
        <v>943210</v>
      </c>
      <c r="G24" s="4">
        <v>915454.9</v>
      </c>
      <c r="H24" s="4">
        <f t="shared" si="0"/>
        <v>943210</v>
      </c>
      <c r="I24" s="4">
        <f t="shared" si="1"/>
        <v>915454.9</v>
      </c>
      <c r="J24" s="4"/>
      <c r="K24" s="4"/>
      <c r="L24" s="4">
        <f t="shared" si="2"/>
        <v>0</v>
      </c>
    </row>
    <row r="25" spans="1:13" ht="27.6" x14ac:dyDescent="0.25">
      <c r="A25" s="2">
        <v>1117361</v>
      </c>
      <c r="B25" s="3" t="s">
        <v>26</v>
      </c>
      <c r="C25" s="5" t="s">
        <v>24</v>
      </c>
      <c r="D25" s="4"/>
      <c r="E25" s="4"/>
      <c r="F25" s="4">
        <v>16482259</v>
      </c>
      <c r="G25" s="4">
        <v>8923989.5700000003</v>
      </c>
      <c r="H25" s="4">
        <f t="shared" si="0"/>
        <v>16482259</v>
      </c>
      <c r="I25" s="4">
        <f t="shared" si="1"/>
        <v>8923989.5700000003</v>
      </c>
      <c r="J25" s="4"/>
      <c r="K25" s="4">
        <v>9220386</v>
      </c>
      <c r="L25" s="4">
        <f t="shared" si="2"/>
        <v>9220386</v>
      </c>
    </row>
    <row r="26" spans="1:13" ht="27.6" x14ac:dyDescent="0.25">
      <c r="A26" s="2">
        <v>1117366</v>
      </c>
      <c r="B26" s="3" t="s">
        <v>28</v>
      </c>
      <c r="C26" s="5" t="s">
        <v>23</v>
      </c>
      <c r="D26" s="4"/>
      <c r="E26" s="4"/>
      <c r="F26" s="4">
        <v>8784166</v>
      </c>
      <c r="G26" s="4"/>
      <c r="H26" s="4">
        <f t="shared" si="0"/>
        <v>8784166</v>
      </c>
      <c r="I26" s="4">
        <f t="shared" si="1"/>
        <v>0</v>
      </c>
      <c r="J26" s="4"/>
      <c r="K26" s="4"/>
      <c r="L26" s="4">
        <f t="shared" si="2"/>
        <v>0</v>
      </c>
    </row>
    <row r="27" spans="1:13" s="13" customFormat="1" ht="13.2" x14ac:dyDescent="0.25">
      <c r="A27" s="11" t="s">
        <v>31</v>
      </c>
      <c r="B27" s="11"/>
      <c r="C27" s="11"/>
      <c r="D27" s="12">
        <f>SUM(D11:D26)</f>
        <v>160262305</v>
      </c>
      <c r="E27" s="12">
        <f t="shared" ref="E27:L27" si="3">SUM(E11:E26)</f>
        <v>158178636.81</v>
      </c>
      <c r="F27" s="12">
        <f t="shared" si="3"/>
        <v>53318919</v>
      </c>
      <c r="G27" s="12">
        <f t="shared" si="3"/>
        <v>36859308.93</v>
      </c>
      <c r="H27" s="12">
        <f t="shared" si="3"/>
        <v>213581224</v>
      </c>
      <c r="I27" s="12">
        <f t="shared" si="3"/>
        <v>195037945.73999998</v>
      </c>
      <c r="J27" s="12">
        <f t="shared" si="3"/>
        <v>247538500</v>
      </c>
      <c r="K27" s="12">
        <f t="shared" si="3"/>
        <v>11965886</v>
      </c>
      <c r="L27" s="12">
        <f t="shared" si="3"/>
        <v>259504386</v>
      </c>
    </row>
  </sheetData>
  <mergeCells count="18">
    <mergeCell ref="F9:G9"/>
    <mergeCell ref="H9:I9"/>
    <mergeCell ref="A5:L5"/>
    <mergeCell ref="A6:L6"/>
    <mergeCell ref="A27:C27"/>
    <mergeCell ref="A1:L1"/>
    <mergeCell ref="A2:L2"/>
    <mergeCell ref="A3:L3"/>
    <mergeCell ref="A4:L4"/>
    <mergeCell ref="J8:L8"/>
    <mergeCell ref="L9:L10"/>
    <mergeCell ref="K9:K10"/>
    <mergeCell ref="J9:J10"/>
    <mergeCell ref="C8:C10"/>
    <mergeCell ref="B8:B10"/>
    <mergeCell ref="A8:A10"/>
    <mergeCell ref="D8:I8"/>
    <mergeCell ref="D9:E9"/>
  </mergeCells>
  <pageMargins left="0.25" right="0.25" top="0.75" bottom="0.75" header="0.3" footer="0.3"/>
  <pageSetup paperSize="9" scale="6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SPecialiST RePack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Den M</cp:lastModifiedBy>
  <cp:lastPrinted>2020-01-29T13:48:17Z</cp:lastPrinted>
  <dcterms:created xsi:type="dcterms:W3CDTF">2020-01-29T12:52:40Z</dcterms:created>
  <dcterms:modified xsi:type="dcterms:W3CDTF">2020-01-29T13:50:06Z</dcterms:modified>
</cp:coreProperties>
</file>